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7795" windowHeight="1425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7" i="2"/>
  <c r="E6"/>
  <c r="M78" i="1" l="1"/>
</calcChain>
</file>

<file path=xl/sharedStrings.xml><?xml version="1.0" encoding="utf-8"?>
<sst xmlns="http://schemas.openxmlformats.org/spreadsheetml/2006/main" count="629" uniqueCount="224">
  <si>
    <t>OEM plokštė</t>
  </si>
  <si>
    <t>Palaikomi dažniai</t>
  </si>
  <si>
    <t>L1 (GPS)</t>
  </si>
  <si>
    <t>L2 (GPS)</t>
  </si>
  <si>
    <t>L2C (GPS)</t>
  </si>
  <si>
    <t>L5 (GPS)</t>
  </si>
  <si>
    <t>Kanalų kiekis</t>
  </si>
  <si>
    <t>L1 (Glonass)</t>
  </si>
  <si>
    <t>L2 (Glonass)</t>
  </si>
  <si>
    <t>L1 BOC (Galileo)</t>
  </si>
  <si>
    <t>E5AltBoc1 (Galileo)</t>
  </si>
  <si>
    <t>E5a (Galileo)</t>
  </si>
  <si>
    <t>E5b (Galileo)</t>
  </si>
  <si>
    <t>COMPASS</t>
  </si>
  <si>
    <t>SBAS</t>
  </si>
  <si>
    <t>Matavimo tikslumas</t>
  </si>
  <si>
    <t>Jungtys</t>
  </si>
  <si>
    <t>Prijungimas prie PC</t>
  </si>
  <si>
    <t>Blutetooth</t>
  </si>
  <si>
    <t>CMR</t>
  </si>
  <si>
    <t>CMR+</t>
  </si>
  <si>
    <t>RTCM 2.3</t>
  </si>
  <si>
    <t>RTCM 3.0</t>
  </si>
  <si>
    <t>Pataisų formatai</t>
  </si>
  <si>
    <t>RTCM 3.1</t>
  </si>
  <si>
    <t>Įrenginio pavadinimas</t>
  </si>
  <si>
    <t>GPRS/GPS modemas</t>
  </si>
  <si>
    <t>Veikimo dažniai</t>
  </si>
  <si>
    <t>Maitinimas</t>
  </si>
  <si>
    <t>Fiziniai duomenys</t>
  </si>
  <si>
    <t>Svoris, kg</t>
  </si>
  <si>
    <t>Darbo temperatūra</t>
  </si>
  <si>
    <t>IP (apsauga nuo dulkių ir vandens)</t>
  </si>
  <si>
    <t>Vibracija</t>
  </si>
  <si>
    <t>Stonex S9 III</t>
  </si>
  <si>
    <t>+</t>
  </si>
  <si>
    <t>+ (rezervuota)</t>
  </si>
  <si>
    <t>Atnaujinimo dažnis, Hz</t>
  </si>
  <si>
    <t>Deklaruojamas maks. RTK inicijavimo laikas, s</t>
  </si>
  <si>
    <t>Vidinė atmintis, MB</t>
  </si>
  <si>
    <t>MicroSD kortelė, GB</t>
  </si>
  <si>
    <t>Statinis horizontalus, mm</t>
  </si>
  <si>
    <t>RTK horizontalus, mm</t>
  </si>
  <si>
    <t>RTK vertikalus, mm</t>
  </si>
  <si>
    <t>3 ± 0.5</t>
  </si>
  <si>
    <t>5 ± 0.8</t>
  </si>
  <si>
    <t>10 ± 1</t>
  </si>
  <si>
    <t>20 ± 1</t>
  </si>
  <si>
    <t>7 ir 5 kontaktų Lemo. Prijungimas per USB.</t>
  </si>
  <si>
    <t>2.4GHz, 2 klasė (50m)</t>
  </si>
  <si>
    <t>MDS TRM 450</t>
  </si>
  <si>
    <t>Maksimali aprėptis (urbanizuotoje teritorijoje), km</t>
  </si>
  <si>
    <t>3-4</t>
  </si>
  <si>
    <t>Telit_GC864-QUAD_V2</t>
  </si>
  <si>
    <t>850/900/1800/1900</t>
  </si>
  <si>
    <t>Deklaruojamas darbo laikas STATINIAME režime, h</t>
  </si>
  <si>
    <t>Deklaruojamas darbo laikas RTK režime, h</t>
  </si>
  <si>
    <t>Baterijos įkrovos laikas, h</t>
  </si>
  <si>
    <t>nuo -30 iki +60</t>
  </si>
  <si>
    <t>Kritimas, m</t>
  </si>
  <si>
    <t>Valdiklis</t>
  </si>
  <si>
    <t>Imtuvas</t>
  </si>
  <si>
    <t>Programinė įranga</t>
  </si>
  <si>
    <t>-</t>
  </si>
  <si>
    <t>Altus APS-3G</t>
  </si>
  <si>
    <t>GSM antena</t>
  </si>
  <si>
    <t>Trimble R10</t>
  </si>
  <si>
    <t>Altus APS-3</t>
  </si>
  <si>
    <t>2 ± 0.5</t>
  </si>
  <si>
    <t>5 ± 0.5</t>
  </si>
  <si>
    <t>2 jungtys, Lemo.</t>
  </si>
  <si>
    <t>2 klasė</t>
  </si>
  <si>
    <t>n/d</t>
  </si>
  <si>
    <t>4 dažniai</t>
  </si>
  <si>
    <t>406-470</t>
  </si>
  <si>
    <t>Dažnių ruožas, MHz</t>
  </si>
  <si>
    <t>410-470</t>
  </si>
  <si>
    <t>vidinė</t>
  </si>
  <si>
    <t>2x2500</t>
  </si>
  <si>
    <t>Vidinė baterija, mAh</t>
  </si>
  <si>
    <t>9-18 DC</t>
  </si>
  <si>
    <t>nuo -20 iki +65</t>
  </si>
  <si>
    <t>~10 (2x5)</t>
  </si>
  <si>
    <t>AsterRx2e</t>
  </si>
  <si>
    <t>DWG importas</t>
  </si>
  <si>
    <t>DXF importas</t>
  </si>
  <si>
    <t>Javad Triumph-1</t>
  </si>
  <si>
    <t>Triumph</t>
  </si>
  <si>
    <t>Statinis  vertikalus, mm</t>
  </si>
  <si>
    <t>15 ± 1.5</t>
  </si>
  <si>
    <t>Transliavimo galia, W</t>
  </si>
  <si>
    <t>SIM kortelių kiekis, vnt.</t>
  </si>
  <si>
    <t>Wi-Fi</t>
  </si>
  <si>
    <t>2x4400</t>
  </si>
  <si>
    <t>2xRS232, USB 2.0, Ethernet</t>
  </si>
  <si>
    <t>0.5-1</t>
  </si>
  <si>
    <t>Topcon Hiper SR</t>
  </si>
  <si>
    <t>15 ± 1</t>
  </si>
  <si>
    <t>nuo -40 iki +65</t>
  </si>
  <si>
    <t>USB</t>
  </si>
  <si>
    <t>taip</t>
  </si>
  <si>
    <t>maks. 20</t>
  </si>
  <si>
    <t>4096 (2048 statikai)</t>
  </si>
  <si>
    <t>Vanguard</t>
  </si>
  <si>
    <t>Zenith 20</t>
  </si>
  <si>
    <t>Novatel OEM615</t>
  </si>
  <si>
    <t>?</t>
  </si>
  <si>
    <t>10 ± 0.5</t>
  </si>
  <si>
    <t>5 ir 4 kontaktų Lemo.</t>
  </si>
  <si>
    <t>403 – 473</t>
  </si>
  <si>
    <t>Išorinis maitinimo šaltinis, V</t>
  </si>
  <si>
    <t>9-15 DC, su apsauga</t>
  </si>
  <si>
    <t>OS</t>
  </si>
  <si>
    <t>Carlson Surveyor+</t>
  </si>
  <si>
    <t>240x320</t>
  </si>
  <si>
    <t>Ekrano tipas</t>
  </si>
  <si>
    <t>Ekrano raiška</t>
  </si>
  <si>
    <t>TFT</t>
  </si>
  <si>
    <t>RS-232</t>
  </si>
  <si>
    <t>2 vnt.</t>
  </si>
  <si>
    <t>Bluetooth</t>
  </si>
  <si>
    <t>WM</t>
  </si>
  <si>
    <t>GPS</t>
  </si>
  <si>
    <t>RAM, MB</t>
  </si>
  <si>
    <t>ROM</t>
  </si>
  <si>
    <t>IP</t>
  </si>
  <si>
    <t>Topcon FC-236</t>
  </si>
  <si>
    <t>3 ± 0.1</t>
  </si>
  <si>
    <t>3.5 ± 0.4</t>
  </si>
  <si>
    <t>2.4GHz, 2klasė</t>
  </si>
  <si>
    <t>MIL-STD-810F, FIG.514.5C-1</t>
  </si>
  <si>
    <t>Trimble Maxwell 6</t>
  </si>
  <si>
    <t>Trimble R6-III</t>
  </si>
  <si>
    <t>Trimble R8-III</t>
  </si>
  <si>
    <t>2x Trimble Maxwell 6</t>
  </si>
  <si>
    <t>2-8</t>
  </si>
  <si>
    <t>8 ± 0.5</t>
  </si>
  <si>
    <t>15 ± 0.5</t>
  </si>
  <si>
    <t>11-24 DC</t>
  </si>
  <si>
    <t>3-5</t>
  </si>
  <si>
    <t>RS-232, USB</t>
  </si>
  <si>
    <t>11-28 DC</t>
  </si>
  <si>
    <t>850/1900</t>
  </si>
  <si>
    <t>10 ±1</t>
  </si>
  <si>
    <t>10</t>
  </si>
  <si>
    <t>MIL-STD-810F, FIG.514.5C-0</t>
  </si>
  <si>
    <t>Trimble BD970</t>
  </si>
  <si>
    <t>išorinė</t>
  </si>
  <si>
    <t>Epoch 50</t>
  </si>
  <si>
    <t>5 ± 0.4</t>
  </si>
  <si>
    <t>2x 7 jungčių Lemo.</t>
  </si>
  <si>
    <t>nuo -20 iki +60</t>
  </si>
  <si>
    <t>MIL-STD-810F</t>
  </si>
  <si>
    <t>10-20 DC</t>
  </si>
  <si>
    <t>1-20</t>
  </si>
  <si>
    <t>1-10</t>
  </si>
  <si>
    <t>Leica GS12</t>
  </si>
  <si>
    <t>8</t>
  </si>
  <si>
    <t>8 jungčių Lemo.</t>
  </si>
  <si>
    <t>10.5-28 DC</t>
  </si>
  <si>
    <t>Leica, Leica 4G (Leica)</t>
  </si>
  <si>
    <t>TPS (Topcon)</t>
  </si>
  <si>
    <t>ISO9022-36-08</t>
  </si>
  <si>
    <t>WM 6.1</t>
  </si>
  <si>
    <t>Mini USB</t>
  </si>
  <si>
    <t>Topcon Magnet</t>
  </si>
  <si>
    <t>SiRF Star III</t>
  </si>
  <si>
    <t>Fotokamera</t>
  </si>
  <si>
    <t>3Mpx</t>
  </si>
  <si>
    <t>Baterija, mAh</t>
  </si>
  <si>
    <t>Veikimo laikas, h</t>
  </si>
  <si>
    <t>640x480</t>
  </si>
  <si>
    <t>8-10</t>
  </si>
  <si>
    <t>Procesorius, MHz</t>
  </si>
  <si>
    <t>Marvell PXA310, 806</t>
  </si>
  <si>
    <t>PXA270, 624</t>
  </si>
  <si>
    <t>Mini-B + įprastas</t>
  </si>
  <si>
    <t>MicroSD</t>
  </si>
  <si>
    <t>SD</t>
  </si>
  <si>
    <t>Kortelė</t>
  </si>
  <si>
    <t>Klaviatūra</t>
  </si>
  <si>
    <t>pilna</t>
  </si>
  <si>
    <t>skaitinė</t>
  </si>
  <si>
    <t>ARM® Cortex™, 800</t>
  </si>
  <si>
    <t>WM 6.5</t>
  </si>
  <si>
    <t>Ranger 3L</t>
  </si>
  <si>
    <t>3G</t>
  </si>
  <si>
    <r>
      <t>72 (82 iš 220</t>
    </r>
    <r>
      <rPr>
        <vertAlign val="superscript"/>
        <sz val="12"/>
        <color theme="1"/>
        <rFont val="Calibri"/>
        <family val="2"/>
        <charset val="186"/>
        <scheme val="minor"/>
      </rPr>
      <t>1</t>
    </r>
    <r>
      <rPr>
        <sz val="11"/>
        <color theme="1"/>
        <rFont val="Calibri"/>
        <family val="2"/>
        <charset val="186"/>
        <scheme val="minor"/>
      </rPr>
      <t>)</t>
    </r>
  </si>
  <si>
    <t>Trimble TCS3</t>
  </si>
  <si>
    <t>Kompasas</t>
  </si>
  <si>
    <t>Akselerometras</t>
  </si>
  <si>
    <t>5Mpx, su blykste</t>
  </si>
  <si>
    <t>SDHC</t>
  </si>
  <si>
    <t>2600, įkraunama per 3h</t>
  </si>
  <si>
    <t>Pacific Crest BD970</t>
  </si>
  <si>
    <t>AsterRx3</t>
  </si>
  <si>
    <t>256 (iki 2 GB)</t>
  </si>
  <si>
    <t>nuo 2</t>
  </si>
  <si>
    <t>2 klasė (30 m)</t>
  </si>
  <si>
    <t>ArWest</t>
  </si>
  <si>
    <t>360-470 arba FH915</t>
  </si>
  <si>
    <t>max 1 W</t>
  </si>
  <si>
    <t>max 5 km</t>
  </si>
  <si>
    <t>Motorola</t>
  </si>
  <si>
    <t>Motorola (2 SIM)</t>
  </si>
  <si>
    <t>išorinė / tvirta.</t>
  </si>
  <si>
    <t>~ 15</t>
  </si>
  <si>
    <t>20+</t>
  </si>
  <si>
    <t>15+</t>
  </si>
  <si>
    <t>nuo -30 iki +55</t>
  </si>
  <si>
    <t>10-30 DC</t>
  </si>
  <si>
    <t>~ 4</t>
  </si>
  <si>
    <t>Radijo modemas
(galimybė naudoti kaip nuosavą
bazinę stotį)</t>
  </si>
  <si>
    <t>Carlson SurvCE (EN)</t>
  </si>
  <si>
    <t>Trimble Access (LT)</t>
  </si>
  <si>
    <t>XPAD (LT)</t>
  </si>
  <si>
    <t>nėra</t>
  </si>
  <si>
    <t>SiRFstarIII</t>
  </si>
  <si>
    <t>Getac PS236</t>
  </si>
  <si>
    <t>3Mpx su blykste</t>
  </si>
  <si>
    <t>+/-</t>
  </si>
  <si>
    <t>n/d (30 val. budėjimo rež.)</t>
  </si>
  <si>
    <t>Vidutinė kaina</t>
  </si>
  <si>
    <t>Topcon GR-5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</si>
</sst>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86"/>
      <scheme val="minor"/>
    </font>
    <font>
      <i/>
      <sz val="11"/>
      <color rgb="FF3F3F3F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b/>
      <i/>
      <sz val="14"/>
      <color rgb="FF3F3F3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vertAlign val="superscript"/>
      <sz val="12"/>
      <color theme="1"/>
      <name val="Calibri"/>
      <family val="2"/>
      <charset val="186"/>
      <scheme val="minor"/>
    </font>
    <font>
      <b/>
      <u/>
      <sz val="11"/>
      <color theme="10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</cellStyleXfs>
  <cellXfs count="24">
    <xf numFmtId="0" fontId="0" fillId="0" borderId="0" xfId="0"/>
    <xf numFmtId="0" fontId="1" fillId="2" borderId="1" xfId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2" fillId="0" borderId="0" xfId="2" applyAlignment="1">
      <alignment horizontal="left"/>
    </xf>
    <xf numFmtId="0" fontId="2" fillId="0" borderId="0" xfId="2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3" borderId="0" xfId="3" applyAlignment="1">
      <alignment horizontal="left"/>
    </xf>
    <xf numFmtId="0" fontId="4" fillId="2" borderId="1" xfId="1" applyFont="1" applyAlignment="1">
      <alignment wrapText="1"/>
    </xf>
    <xf numFmtId="0" fontId="0" fillId="0" borderId="0" xfId="0" applyAlignment="1">
      <alignment wrapText="1"/>
    </xf>
    <xf numFmtId="0" fontId="1" fillId="2" borderId="1" xfId="1" applyAlignment="1">
      <alignment wrapText="1"/>
    </xf>
    <xf numFmtId="0" fontId="0" fillId="0" borderId="2" xfId="0" applyBorder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7" fillId="4" borderId="0" xfId="2" applyFont="1" applyFill="1" applyAlignment="1">
      <alignment horizontal="center"/>
    </xf>
    <xf numFmtId="0" fontId="7" fillId="4" borderId="0" xfId="2" applyFont="1" applyFill="1" applyAlignment="1">
      <alignment horizontal="center" vertical="center"/>
    </xf>
    <xf numFmtId="0" fontId="1" fillId="2" borderId="3" xfId="1" applyBorder="1" applyAlignment="1">
      <alignment horizontal="left" wrapText="1"/>
    </xf>
    <xf numFmtId="0" fontId="1" fillId="2" borderId="4" xfId="1" applyBorder="1" applyAlignment="1">
      <alignment horizontal="left" wrapText="1"/>
    </xf>
    <xf numFmtId="0" fontId="1" fillId="2" borderId="5" xfId="1" applyBorder="1" applyAlignment="1">
      <alignment horizontal="left" wrapText="1"/>
    </xf>
  </cellXfs>
  <cellStyles count="4">
    <cellStyle name="Blogas" xfId="3" builtinId="27"/>
    <cellStyle name="Hipersaitas" xfId="2" builtinId="8"/>
    <cellStyle name="Išvestis" xfId="1" builtinId="21" customBuiltin="1"/>
    <cellStyle name="Paprastas" xfId="0" builtinId="0"/>
  </cellStyles>
  <dxfs count="1">
    <dxf>
      <font>
        <color theme="0"/>
      </font>
      <fill>
        <patternFill>
          <bgColor rgb="FFA40000"/>
        </patternFill>
      </fill>
    </dxf>
  </dxfs>
  <tableStyles count="0" defaultTableStyle="TableStyleMedium2" defaultPivotStyle="PivotStyleLight16"/>
  <colors>
    <mruColors>
      <color rgb="FFA4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nss.lt/altus-ps/aps-3/" TargetMode="External"/><Relationship Id="rId13" Type="http://schemas.openxmlformats.org/officeDocument/2006/relationships/hyperlink" Target="http://trl.trimble.com/docushare/dsweb/Get/Document-465764/022543-079H-LTU_TrimbleR8GNSS_DS_0309_LR_sec.pdf" TargetMode="External"/><Relationship Id="rId18" Type="http://schemas.openxmlformats.org/officeDocument/2006/relationships/hyperlink" Target="http://www.topcon.lt/ew_pages/_attachments/872.pdf" TargetMode="External"/><Relationship Id="rId26" Type="http://schemas.openxmlformats.org/officeDocument/2006/relationships/hyperlink" Target="http://ruggedpcreview.com/3_handhelds_getac_ps236.html" TargetMode="External"/><Relationship Id="rId3" Type="http://schemas.openxmlformats.org/officeDocument/2006/relationships/hyperlink" Target="http://javad.com/downloads/javadgnss/sheets/TRIUMPH-1_Datasheet.pdf" TargetMode="External"/><Relationship Id="rId21" Type="http://schemas.openxmlformats.org/officeDocument/2006/relationships/hyperlink" Target="http://www.septentrio.com/products/receivers/asterx3-oem" TargetMode="External"/><Relationship Id="rId7" Type="http://schemas.openxmlformats.org/officeDocument/2006/relationships/hyperlink" Target="http://gnss.lt/altus-ps/aps-3/" TargetMode="External"/><Relationship Id="rId12" Type="http://schemas.openxmlformats.org/officeDocument/2006/relationships/hyperlink" Target="http://trl.trimble.com/docushare/dsweb/Get/Document-625158/022543-544A_TrimbleR10_DS_1012_LR.pdf" TargetMode="External"/><Relationship Id="rId17" Type="http://schemas.openxmlformats.org/officeDocument/2006/relationships/hyperlink" Target="http://www.leica-geosystems.com/downloads123/zz/gpsgis/Viva%20GS12/brochures-datasheet/Leica%20Viva%20GNSS%20GS12%20receiver_Datasheet_en.pdf" TargetMode="External"/><Relationship Id="rId25" Type="http://schemas.openxmlformats.org/officeDocument/2006/relationships/hyperlink" Target="http://www.arwestcom.com/index.php?id=108" TargetMode="External"/><Relationship Id="rId2" Type="http://schemas.openxmlformats.org/officeDocument/2006/relationships/hyperlink" Target="http://javad.com/jgnss/products/options/triumph.html" TargetMode="External"/><Relationship Id="rId16" Type="http://schemas.openxmlformats.org/officeDocument/2006/relationships/hyperlink" Target="http://trl.trimble.com/docushare/dsweb/Get/Document-611506" TargetMode="External"/><Relationship Id="rId20" Type="http://schemas.openxmlformats.org/officeDocument/2006/relationships/hyperlink" Target="http://trl.trimble.com/docushare/dsweb/Get/Document-505544/022543-512B_TSC3System_DS_0412_LR.pdf" TargetMode="External"/><Relationship Id="rId1" Type="http://schemas.openxmlformats.org/officeDocument/2006/relationships/hyperlink" Target="http://www.septentrio.com/products/receivers/asterx2e-oem" TargetMode="External"/><Relationship Id="rId6" Type="http://schemas.openxmlformats.org/officeDocument/2006/relationships/hyperlink" Target="http://www.stonexpositioning.com/index.php/prodotti/gps/s9iii-detail" TargetMode="External"/><Relationship Id="rId11" Type="http://schemas.openxmlformats.org/officeDocument/2006/relationships/hyperlink" Target="http://trl.trimble.com/docushare/dsweb/Get/Document-505013/022543-259E-LIT_Trimble_R6_DS_1111_LR.pdf" TargetMode="External"/><Relationship Id="rId24" Type="http://schemas.openxmlformats.org/officeDocument/2006/relationships/hyperlink" Target="http://www.arwestcom.com/index.php?id=108" TargetMode="External"/><Relationship Id="rId5" Type="http://schemas.openxmlformats.org/officeDocument/2006/relationships/hyperlink" Target="http://www.topconpositioning.com/products/gps/receivers/hiper-sr" TargetMode="External"/><Relationship Id="rId15" Type="http://schemas.openxmlformats.org/officeDocument/2006/relationships/hyperlink" Target="http://pdf.directindustry.com/pdf/spectra-precision/epoch-50-spec-sheet/39208-185222.html" TargetMode="External"/><Relationship Id="rId23" Type="http://schemas.openxmlformats.org/officeDocument/2006/relationships/hyperlink" Target="http://www.arwestcom.com/index.php?id=108" TargetMode="External"/><Relationship Id="rId10" Type="http://schemas.openxmlformats.org/officeDocument/2006/relationships/hyperlink" Target="http://www.carlsonsw.com/PL_CS_SurveyorSpec.html" TargetMode="External"/><Relationship Id="rId19" Type="http://schemas.openxmlformats.org/officeDocument/2006/relationships/hyperlink" Target="http://legacy.spectraprecision.com/ranger3-page.aspx" TargetMode="External"/><Relationship Id="rId4" Type="http://schemas.openxmlformats.org/officeDocument/2006/relationships/hyperlink" Target="http://oem.topconpositioning.com/oem-technology/vanguard-technology" TargetMode="External"/><Relationship Id="rId9" Type="http://schemas.openxmlformats.org/officeDocument/2006/relationships/hyperlink" Target="http://www.novatel.com/assets/Documents/Papers/OEM615.pdf" TargetMode="External"/><Relationship Id="rId14" Type="http://schemas.openxmlformats.org/officeDocument/2006/relationships/hyperlink" Target="http://www.gpspartneris.lt/Catalog/gps/tridazniai/geomax-zenith20" TargetMode="External"/><Relationship Id="rId22" Type="http://schemas.openxmlformats.org/officeDocument/2006/relationships/hyperlink" Target="http://www.pacificcrest.com/products.php?page=bd970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5"/>
  <sheetViews>
    <sheetView tabSelected="1" zoomScaleNormal="100" workbookViewId="0">
      <pane xSplit="1" topLeftCell="B1" activePane="topRight" state="frozen"/>
      <selection pane="topRight" activeCell="H83" sqref="H83"/>
    </sheetView>
  </sheetViews>
  <sheetFormatPr defaultRowHeight="15"/>
  <cols>
    <col min="1" max="1" width="32" style="14" bestFit="1" customWidth="1"/>
    <col min="2" max="2" width="21" style="2" bestFit="1" customWidth="1"/>
    <col min="3" max="4" width="18.5703125" style="2" bestFit="1" customWidth="1"/>
    <col min="5" max="5" width="17.85546875" style="2" bestFit="1" customWidth="1"/>
    <col min="6" max="6" width="24.7109375" style="2" bestFit="1" customWidth="1"/>
    <col min="7" max="7" width="20.7109375" style="2" customWidth="1"/>
    <col min="8" max="8" width="20.85546875" style="2" customWidth="1"/>
    <col min="9" max="9" width="14.85546875" style="2" customWidth="1"/>
    <col min="10" max="11" width="22.42578125" style="2" customWidth="1"/>
    <col min="12" max="12" width="19.5703125" style="2" customWidth="1"/>
    <col min="13" max="13" width="18.42578125" style="2" customWidth="1"/>
    <col min="14" max="14" width="14" bestFit="1" customWidth="1"/>
  </cols>
  <sheetData>
    <row r="1" spans="1:14" s="18" customFormat="1" ht="18.75">
      <c r="A1" s="13" t="s">
        <v>61</v>
      </c>
      <c r="B1" s="19" t="s">
        <v>34</v>
      </c>
      <c r="C1" s="19" t="s">
        <v>67</v>
      </c>
      <c r="D1" s="19" t="s">
        <v>64</v>
      </c>
      <c r="E1" s="19" t="s">
        <v>86</v>
      </c>
      <c r="F1" s="19" t="s">
        <v>132</v>
      </c>
      <c r="G1" s="19" t="s">
        <v>133</v>
      </c>
      <c r="H1" s="19" t="s">
        <v>66</v>
      </c>
      <c r="I1" s="20" t="s">
        <v>156</v>
      </c>
      <c r="J1" s="20" t="s">
        <v>96</v>
      </c>
      <c r="K1" s="20" t="s">
        <v>223</v>
      </c>
      <c r="L1" s="19" t="s">
        <v>104</v>
      </c>
      <c r="M1" s="20" t="s">
        <v>148</v>
      </c>
      <c r="N1" s="18" t="s">
        <v>222</v>
      </c>
    </row>
    <row r="2" spans="1:14">
      <c r="A2" s="14" t="s">
        <v>0</v>
      </c>
      <c r="B2" s="7" t="s">
        <v>194</v>
      </c>
      <c r="C2" s="7" t="s">
        <v>83</v>
      </c>
      <c r="D2" s="7" t="s">
        <v>195</v>
      </c>
      <c r="E2" s="7" t="s">
        <v>87</v>
      </c>
      <c r="F2" s="5" t="s">
        <v>131</v>
      </c>
      <c r="G2" s="5" t="s">
        <v>131</v>
      </c>
      <c r="H2" s="5" t="s">
        <v>134</v>
      </c>
      <c r="I2" s="5"/>
      <c r="J2" s="7" t="s">
        <v>103</v>
      </c>
      <c r="K2" s="7"/>
      <c r="L2" s="7" t="s">
        <v>105</v>
      </c>
      <c r="M2" s="7" t="s">
        <v>146</v>
      </c>
    </row>
    <row r="3" spans="1:14" ht="18">
      <c r="A3" s="14" t="s">
        <v>6</v>
      </c>
      <c r="B3" s="2">
        <v>220</v>
      </c>
      <c r="C3" s="2">
        <v>136</v>
      </c>
      <c r="D3" s="2">
        <v>136</v>
      </c>
      <c r="E3" s="2">
        <v>216</v>
      </c>
      <c r="F3" s="2" t="s">
        <v>187</v>
      </c>
      <c r="G3" s="2">
        <v>220</v>
      </c>
      <c r="H3" s="2">
        <v>440</v>
      </c>
      <c r="I3" s="2">
        <v>120</v>
      </c>
      <c r="J3" s="2">
        <v>226</v>
      </c>
      <c r="L3" s="2">
        <v>120</v>
      </c>
      <c r="M3" s="2">
        <v>220</v>
      </c>
    </row>
    <row r="4" spans="1:14">
      <c r="A4" s="21" t="s">
        <v>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</row>
    <row r="5" spans="1:14">
      <c r="A5" s="14" t="s">
        <v>2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2" t="s">
        <v>35</v>
      </c>
      <c r="I5" s="2" t="s">
        <v>35</v>
      </c>
      <c r="J5" s="2" t="s">
        <v>35</v>
      </c>
      <c r="L5" s="2" t="s">
        <v>35</v>
      </c>
      <c r="M5" s="2" t="s">
        <v>35</v>
      </c>
    </row>
    <row r="6" spans="1:14">
      <c r="A6" s="14" t="s">
        <v>3</v>
      </c>
      <c r="B6" s="2" t="s">
        <v>35</v>
      </c>
      <c r="C6" s="2" t="s">
        <v>35</v>
      </c>
      <c r="D6" s="2" t="s">
        <v>35</v>
      </c>
      <c r="E6" s="2" t="s">
        <v>35</v>
      </c>
      <c r="F6" s="2" t="s">
        <v>35</v>
      </c>
      <c r="G6" s="2" t="s">
        <v>35</v>
      </c>
      <c r="H6" s="2" t="s">
        <v>35</v>
      </c>
      <c r="I6" s="2" t="s">
        <v>35</v>
      </c>
      <c r="J6" s="2" t="s">
        <v>35</v>
      </c>
      <c r="L6" s="2" t="s">
        <v>35</v>
      </c>
      <c r="M6" s="2" t="s">
        <v>35</v>
      </c>
    </row>
    <row r="7" spans="1:14">
      <c r="A7" s="14" t="s">
        <v>4</v>
      </c>
      <c r="B7" s="2" t="s">
        <v>35</v>
      </c>
      <c r="C7" s="2" t="s">
        <v>35</v>
      </c>
      <c r="D7" s="2" t="s">
        <v>35</v>
      </c>
      <c r="E7" s="2" t="s">
        <v>35</v>
      </c>
      <c r="F7" s="2" t="s">
        <v>35</v>
      </c>
      <c r="G7" s="2" t="s">
        <v>35</v>
      </c>
      <c r="H7" s="2" t="s">
        <v>35</v>
      </c>
      <c r="I7" s="2" t="s">
        <v>35</v>
      </c>
      <c r="J7" s="2" t="s">
        <v>35</v>
      </c>
      <c r="L7" s="2" t="s">
        <v>35</v>
      </c>
      <c r="M7" s="2" t="s">
        <v>35</v>
      </c>
    </row>
    <row r="8" spans="1:14">
      <c r="A8" s="14" t="s">
        <v>5</v>
      </c>
      <c r="B8" s="2" t="s">
        <v>35</v>
      </c>
      <c r="C8" s="2" t="s">
        <v>63</v>
      </c>
      <c r="D8" s="2" t="s">
        <v>35</v>
      </c>
      <c r="E8" s="2" t="s">
        <v>35</v>
      </c>
      <c r="F8" s="2" t="s">
        <v>63</v>
      </c>
      <c r="G8" s="2" t="s">
        <v>35</v>
      </c>
      <c r="H8" s="2" t="s">
        <v>35</v>
      </c>
      <c r="I8" s="2" t="s">
        <v>35</v>
      </c>
      <c r="J8" s="2" t="s">
        <v>35</v>
      </c>
      <c r="L8" s="2" t="s">
        <v>63</v>
      </c>
      <c r="M8" s="2" t="s">
        <v>35</v>
      </c>
    </row>
    <row r="9" spans="1:14">
      <c r="A9" s="14" t="s">
        <v>7</v>
      </c>
      <c r="B9" s="2" t="s">
        <v>35</v>
      </c>
      <c r="C9" s="2" t="s">
        <v>35</v>
      </c>
      <c r="D9" s="2" t="s">
        <v>35</v>
      </c>
      <c r="E9" s="2" t="s">
        <v>35</v>
      </c>
      <c r="F9" s="2" t="s">
        <v>35</v>
      </c>
      <c r="G9" s="2" t="s">
        <v>35</v>
      </c>
      <c r="H9" s="2" t="s">
        <v>35</v>
      </c>
      <c r="I9" s="2" t="s">
        <v>35</v>
      </c>
      <c r="J9" s="2" t="s">
        <v>35</v>
      </c>
      <c r="L9" s="2" t="s">
        <v>35</v>
      </c>
      <c r="M9" s="2" t="s">
        <v>35</v>
      </c>
    </row>
    <row r="10" spans="1:14">
      <c r="A10" s="14" t="s">
        <v>8</v>
      </c>
      <c r="B10" s="2" t="s">
        <v>35</v>
      </c>
      <c r="C10" s="2" t="s">
        <v>35</v>
      </c>
      <c r="D10" s="2" t="s">
        <v>35</v>
      </c>
      <c r="E10" s="2" t="s">
        <v>35</v>
      </c>
      <c r="F10" s="2" t="s">
        <v>35</v>
      </c>
      <c r="G10" s="2" t="s">
        <v>35</v>
      </c>
      <c r="H10" s="2" t="s">
        <v>35</v>
      </c>
      <c r="I10" s="2" t="s">
        <v>35</v>
      </c>
      <c r="J10" s="2" t="s">
        <v>35</v>
      </c>
      <c r="L10" s="2" t="s">
        <v>35</v>
      </c>
      <c r="M10" s="2" t="s">
        <v>35</v>
      </c>
    </row>
    <row r="11" spans="1:14">
      <c r="A11" s="14" t="s">
        <v>9</v>
      </c>
      <c r="B11" s="2" t="s">
        <v>36</v>
      </c>
      <c r="C11" s="2" t="s">
        <v>63</v>
      </c>
      <c r="D11" s="2" t="s">
        <v>35</v>
      </c>
      <c r="E11" s="2" t="s">
        <v>35</v>
      </c>
      <c r="F11" s="2" t="s">
        <v>63</v>
      </c>
      <c r="G11" s="2" t="s">
        <v>35</v>
      </c>
      <c r="H11" s="2" t="s">
        <v>35</v>
      </c>
      <c r="I11" s="2" t="s">
        <v>35</v>
      </c>
      <c r="J11" s="2" t="s">
        <v>35</v>
      </c>
      <c r="L11" s="2" t="s">
        <v>35</v>
      </c>
      <c r="M11" s="2" t="s">
        <v>35</v>
      </c>
    </row>
    <row r="12" spans="1:14">
      <c r="A12" s="14" t="s">
        <v>11</v>
      </c>
      <c r="B12" s="2" t="s">
        <v>36</v>
      </c>
      <c r="C12" s="2" t="s">
        <v>63</v>
      </c>
      <c r="D12" s="2" t="s">
        <v>35</v>
      </c>
      <c r="E12" s="2" t="s">
        <v>35</v>
      </c>
      <c r="F12" s="2" t="s">
        <v>63</v>
      </c>
      <c r="G12" s="2" t="s">
        <v>35</v>
      </c>
      <c r="H12" s="2" t="s">
        <v>35</v>
      </c>
      <c r="I12" s="2" t="s">
        <v>35</v>
      </c>
      <c r="J12" s="2" t="s">
        <v>35</v>
      </c>
      <c r="L12" s="2" t="s">
        <v>35</v>
      </c>
      <c r="M12" s="2" t="s">
        <v>35</v>
      </c>
    </row>
    <row r="13" spans="1:14">
      <c r="A13" s="14" t="s">
        <v>12</v>
      </c>
      <c r="B13" s="2" t="s">
        <v>36</v>
      </c>
      <c r="C13" s="2" t="s">
        <v>63</v>
      </c>
      <c r="D13" s="2" t="s">
        <v>35</v>
      </c>
      <c r="E13" s="2" t="s">
        <v>35</v>
      </c>
      <c r="F13" s="2" t="s">
        <v>63</v>
      </c>
      <c r="G13" s="2" t="s">
        <v>35</v>
      </c>
      <c r="H13" s="2" t="s">
        <v>35</v>
      </c>
      <c r="I13" s="2" t="s">
        <v>35</v>
      </c>
      <c r="J13" s="2" t="s">
        <v>35</v>
      </c>
      <c r="L13" s="2" t="s">
        <v>35</v>
      </c>
      <c r="M13" s="2" t="s">
        <v>35</v>
      </c>
    </row>
    <row r="14" spans="1:14">
      <c r="A14" s="14" t="s">
        <v>10</v>
      </c>
      <c r="B14" s="2" t="s">
        <v>36</v>
      </c>
      <c r="C14" s="2" t="s">
        <v>63</v>
      </c>
      <c r="D14" s="2" t="s">
        <v>35</v>
      </c>
      <c r="E14" s="2" t="s">
        <v>35</v>
      </c>
      <c r="F14" s="2" t="s">
        <v>63</v>
      </c>
      <c r="G14" s="2" t="s">
        <v>35</v>
      </c>
      <c r="H14" s="2" t="s">
        <v>35</v>
      </c>
      <c r="I14" s="2" t="s">
        <v>35</v>
      </c>
      <c r="J14" s="2" t="s">
        <v>35</v>
      </c>
      <c r="L14" s="2" t="s">
        <v>35</v>
      </c>
      <c r="M14" s="2" t="s">
        <v>35</v>
      </c>
    </row>
    <row r="15" spans="1:14">
      <c r="A15" s="14" t="s">
        <v>13</v>
      </c>
      <c r="B15" s="2" t="s">
        <v>36</v>
      </c>
      <c r="C15" s="2" t="s">
        <v>63</v>
      </c>
      <c r="D15" s="2" t="s">
        <v>35</v>
      </c>
      <c r="E15" s="2" t="s">
        <v>35</v>
      </c>
      <c r="F15" s="2" t="s">
        <v>63</v>
      </c>
      <c r="G15" s="2" t="s">
        <v>63</v>
      </c>
      <c r="H15" s="2" t="s">
        <v>35</v>
      </c>
      <c r="I15" s="2" t="s">
        <v>35</v>
      </c>
      <c r="J15" s="2" t="s">
        <v>35</v>
      </c>
      <c r="L15" s="2" t="s">
        <v>35</v>
      </c>
      <c r="M15" s="2" t="s">
        <v>35</v>
      </c>
    </row>
    <row r="16" spans="1:14">
      <c r="A16" s="14" t="s">
        <v>14</v>
      </c>
      <c r="B16" s="2" t="s">
        <v>35</v>
      </c>
      <c r="C16" s="2" t="s">
        <v>35</v>
      </c>
      <c r="D16" s="3" t="s">
        <v>35</v>
      </c>
      <c r="E16" s="2" t="s">
        <v>35</v>
      </c>
      <c r="F16" s="2" t="s">
        <v>35</v>
      </c>
      <c r="G16" s="2" t="s">
        <v>35</v>
      </c>
      <c r="H16" s="2" t="s">
        <v>35</v>
      </c>
      <c r="I16" s="2" t="s">
        <v>35</v>
      </c>
      <c r="J16" s="2" t="s">
        <v>35</v>
      </c>
      <c r="L16" s="2" t="s">
        <v>35</v>
      </c>
      <c r="M16" s="2" t="s">
        <v>35</v>
      </c>
    </row>
    <row r="17" spans="1:13">
      <c r="A17" s="14" t="s">
        <v>37</v>
      </c>
      <c r="B17" s="2">
        <v>20</v>
      </c>
      <c r="C17" s="2">
        <v>25</v>
      </c>
      <c r="D17" s="2">
        <v>25</v>
      </c>
      <c r="E17" s="2">
        <v>5</v>
      </c>
      <c r="F17" s="4" t="s">
        <v>155</v>
      </c>
      <c r="G17" s="4" t="s">
        <v>154</v>
      </c>
      <c r="H17" s="4" t="s">
        <v>154</v>
      </c>
      <c r="I17" s="12" t="s">
        <v>106</v>
      </c>
      <c r="J17" s="2" t="s">
        <v>101</v>
      </c>
      <c r="L17" s="2">
        <v>5</v>
      </c>
      <c r="M17" s="4" t="s">
        <v>154</v>
      </c>
    </row>
    <row r="18" spans="1:13" ht="30">
      <c r="A18" s="14" t="s">
        <v>38</v>
      </c>
      <c r="B18" s="4">
        <v>10</v>
      </c>
      <c r="C18" s="4">
        <v>7</v>
      </c>
      <c r="D18" s="4">
        <v>7</v>
      </c>
      <c r="E18" s="4">
        <v>5</v>
      </c>
      <c r="F18" s="4">
        <v>25</v>
      </c>
      <c r="G18" s="4" t="s">
        <v>144</v>
      </c>
      <c r="H18" s="4" t="s">
        <v>135</v>
      </c>
      <c r="I18" s="4" t="s">
        <v>157</v>
      </c>
      <c r="J18" s="4" t="s">
        <v>63</v>
      </c>
      <c r="K18" s="4"/>
      <c r="L18" s="4">
        <v>10</v>
      </c>
      <c r="M18" s="2">
        <v>10</v>
      </c>
    </row>
    <row r="19" spans="1:13">
      <c r="A19" s="14" t="s">
        <v>39</v>
      </c>
      <c r="B19" s="2">
        <v>256</v>
      </c>
      <c r="C19" s="2" t="s">
        <v>63</v>
      </c>
      <c r="D19" s="2" t="s">
        <v>63</v>
      </c>
      <c r="E19" s="2" t="s">
        <v>196</v>
      </c>
      <c r="F19" s="2">
        <v>11</v>
      </c>
      <c r="G19" s="2">
        <v>57</v>
      </c>
      <c r="H19" s="2">
        <v>4096</v>
      </c>
      <c r="J19" s="2" t="s">
        <v>102</v>
      </c>
      <c r="L19" s="2" t="s">
        <v>63</v>
      </c>
      <c r="M19" s="2">
        <v>64</v>
      </c>
    </row>
    <row r="20" spans="1:13">
      <c r="A20" s="14" t="s">
        <v>40</v>
      </c>
      <c r="B20" s="2">
        <v>4</v>
      </c>
      <c r="C20" s="2" t="s">
        <v>197</v>
      </c>
      <c r="D20" s="2" t="s">
        <v>197</v>
      </c>
      <c r="F20" s="2" t="s">
        <v>63</v>
      </c>
      <c r="G20" s="2" t="s">
        <v>63</v>
      </c>
      <c r="H20" s="2" t="s">
        <v>63</v>
      </c>
      <c r="J20" s="2" t="s">
        <v>63</v>
      </c>
      <c r="L20" s="2" t="s">
        <v>35</v>
      </c>
      <c r="M20" s="2" t="s">
        <v>63</v>
      </c>
    </row>
    <row r="21" spans="1:13">
      <c r="A21" s="21" t="s">
        <v>15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3"/>
    </row>
    <row r="22" spans="1:13">
      <c r="A22" s="14" t="s">
        <v>41</v>
      </c>
      <c r="B22" s="2" t="s">
        <v>44</v>
      </c>
      <c r="C22" s="2" t="s">
        <v>68</v>
      </c>
      <c r="D22" s="2" t="s">
        <v>68</v>
      </c>
      <c r="E22" s="2" t="s">
        <v>44</v>
      </c>
      <c r="F22" s="2" t="s">
        <v>127</v>
      </c>
      <c r="G22" s="2" t="s">
        <v>69</v>
      </c>
      <c r="H22" s="2" t="s">
        <v>127</v>
      </c>
      <c r="I22" s="2" t="s">
        <v>127</v>
      </c>
      <c r="J22" s="2" t="s">
        <v>44</v>
      </c>
      <c r="L22" s="2" t="s">
        <v>69</v>
      </c>
      <c r="M22" s="2" t="s">
        <v>127</v>
      </c>
    </row>
    <row r="23" spans="1:13">
      <c r="A23" s="14" t="s">
        <v>88</v>
      </c>
      <c r="B23" s="2" t="s">
        <v>45</v>
      </c>
      <c r="C23" s="2" t="s">
        <v>69</v>
      </c>
      <c r="D23" s="2" t="s">
        <v>69</v>
      </c>
      <c r="E23" s="2" t="s">
        <v>69</v>
      </c>
      <c r="F23" s="2" t="s">
        <v>128</v>
      </c>
      <c r="G23" s="2" t="s">
        <v>143</v>
      </c>
      <c r="H23" s="2" t="s">
        <v>128</v>
      </c>
      <c r="I23" s="2" t="s">
        <v>128</v>
      </c>
      <c r="J23" s="2" t="s">
        <v>69</v>
      </c>
      <c r="L23" s="2" t="s">
        <v>107</v>
      </c>
      <c r="M23" s="2" t="s">
        <v>149</v>
      </c>
    </row>
    <row r="24" spans="1:13">
      <c r="A24" s="14" t="s">
        <v>42</v>
      </c>
      <c r="B24" s="2" t="s">
        <v>46</v>
      </c>
      <c r="C24" s="2" t="s">
        <v>46</v>
      </c>
      <c r="D24" s="2" t="s">
        <v>46</v>
      </c>
      <c r="E24" s="2" t="s">
        <v>46</v>
      </c>
      <c r="F24" s="2" t="s">
        <v>46</v>
      </c>
      <c r="G24" s="2" t="s">
        <v>46</v>
      </c>
      <c r="H24" s="2" t="s">
        <v>136</v>
      </c>
      <c r="I24" s="2" t="s">
        <v>46</v>
      </c>
      <c r="J24" s="2" t="s">
        <v>46</v>
      </c>
      <c r="L24" s="2" t="s">
        <v>46</v>
      </c>
      <c r="M24" s="2" t="s">
        <v>46</v>
      </c>
    </row>
    <row r="25" spans="1:13">
      <c r="A25" s="14" t="s">
        <v>43</v>
      </c>
      <c r="B25" s="2" t="s">
        <v>47</v>
      </c>
      <c r="C25" s="2" t="s">
        <v>47</v>
      </c>
      <c r="D25" s="2" t="s">
        <v>47</v>
      </c>
      <c r="E25" s="2" t="s">
        <v>89</v>
      </c>
      <c r="F25" s="2" t="s">
        <v>47</v>
      </c>
      <c r="G25" s="2" t="s">
        <v>47</v>
      </c>
      <c r="H25" s="2" t="s">
        <v>137</v>
      </c>
      <c r="I25" s="2" t="s">
        <v>47</v>
      </c>
      <c r="J25" s="2" t="s">
        <v>97</v>
      </c>
      <c r="L25" s="2" t="s">
        <v>47</v>
      </c>
      <c r="M25" s="2" t="s">
        <v>47</v>
      </c>
    </row>
    <row r="26" spans="1:13">
      <c r="A26" s="21" t="s">
        <v>16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3"/>
    </row>
    <row r="27" spans="1:13" ht="30">
      <c r="A27" s="14" t="s">
        <v>17</v>
      </c>
      <c r="B27" s="10" t="s">
        <v>48</v>
      </c>
      <c r="C27" s="10" t="s">
        <v>70</v>
      </c>
      <c r="D27" s="10" t="s">
        <v>70</v>
      </c>
      <c r="E27" s="10" t="s">
        <v>94</v>
      </c>
      <c r="F27" s="11" t="s">
        <v>118</v>
      </c>
      <c r="G27" s="11" t="s">
        <v>118</v>
      </c>
      <c r="H27" s="11" t="s">
        <v>140</v>
      </c>
      <c r="I27" s="11" t="s">
        <v>158</v>
      </c>
      <c r="J27" s="11" t="s">
        <v>99</v>
      </c>
      <c r="K27" s="11"/>
      <c r="L27" s="11" t="s">
        <v>108</v>
      </c>
      <c r="M27" s="2" t="s">
        <v>150</v>
      </c>
    </row>
    <row r="28" spans="1:13">
      <c r="A28" s="14" t="s">
        <v>120</v>
      </c>
      <c r="B28" s="2" t="s">
        <v>49</v>
      </c>
      <c r="C28" s="2" t="s">
        <v>198</v>
      </c>
      <c r="D28" s="2" t="s">
        <v>198</v>
      </c>
      <c r="E28" s="2" t="s">
        <v>71</v>
      </c>
      <c r="F28" s="2" t="s">
        <v>129</v>
      </c>
      <c r="G28" s="2" t="s">
        <v>129</v>
      </c>
      <c r="H28" s="2" t="s">
        <v>129</v>
      </c>
      <c r="I28" s="2" t="s">
        <v>35</v>
      </c>
      <c r="J28" s="2" t="s">
        <v>35</v>
      </c>
      <c r="L28" s="2" t="s">
        <v>71</v>
      </c>
      <c r="M28" s="2" t="s">
        <v>71</v>
      </c>
    </row>
    <row r="29" spans="1:13">
      <c r="A29" s="14" t="s">
        <v>92</v>
      </c>
      <c r="B29" s="2" t="s">
        <v>63</v>
      </c>
      <c r="C29" s="2" t="s">
        <v>63</v>
      </c>
      <c r="D29" s="2" t="s">
        <v>63</v>
      </c>
      <c r="E29" s="2" t="s">
        <v>35</v>
      </c>
      <c r="F29" s="2" t="s">
        <v>63</v>
      </c>
      <c r="G29" s="2" t="s">
        <v>63</v>
      </c>
      <c r="H29" s="2" t="s">
        <v>35</v>
      </c>
      <c r="I29" s="2" t="s">
        <v>63</v>
      </c>
      <c r="J29" s="2" t="s">
        <v>63</v>
      </c>
      <c r="L29" s="2" t="s">
        <v>63</v>
      </c>
      <c r="M29" s="2" t="s">
        <v>63</v>
      </c>
    </row>
    <row r="30" spans="1:13">
      <c r="A30" s="21" t="s">
        <v>23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3"/>
    </row>
    <row r="31" spans="1:13">
      <c r="A31" s="14" t="s">
        <v>160</v>
      </c>
      <c r="B31" s="2" t="s">
        <v>63</v>
      </c>
      <c r="C31" s="2" t="s">
        <v>63</v>
      </c>
      <c r="D31" s="2" t="s">
        <v>63</v>
      </c>
      <c r="E31" s="2" t="s">
        <v>63</v>
      </c>
      <c r="F31" s="2" t="s">
        <v>63</v>
      </c>
      <c r="G31" s="2" t="s">
        <v>63</v>
      </c>
      <c r="H31" s="2" t="s">
        <v>63</v>
      </c>
      <c r="I31" s="2" t="s">
        <v>35</v>
      </c>
      <c r="J31" s="2" t="s">
        <v>63</v>
      </c>
      <c r="L31" s="2" t="s">
        <v>63</v>
      </c>
      <c r="M31" s="2" t="s">
        <v>63</v>
      </c>
    </row>
    <row r="32" spans="1:13">
      <c r="A32" s="14" t="s">
        <v>161</v>
      </c>
      <c r="B32" s="2" t="s">
        <v>63</v>
      </c>
      <c r="C32" s="2" t="s">
        <v>63</v>
      </c>
      <c r="D32" s="2" t="s">
        <v>63</v>
      </c>
      <c r="E32" s="2" t="s">
        <v>63</v>
      </c>
      <c r="F32" s="2" t="s">
        <v>63</v>
      </c>
      <c r="G32" s="2" t="s">
        <v>63</v>
      </c>
      <c r="H32" s="2" t="s">
        <v>63</v>
      </c>
      <c r="I32" s="2" t="s">
        <v>63</v>
      </c>
      <c r="J32" s="2" t="s">
        <v>35</v>
      </c>
      <c r="L32" s="2" t="s">
        <v>63</v>
      </c>
      <c r="M32" s="2" t="s">
        <v>63</v>
      </c>
    </row>
    <row r="33" spans="1:13">
      <c r="A33" s="14" t="s">
        <v>19</v>
      </c>
      <c r="B33" s="2" t="s">
        <v>35</v>
      </c>
      <c r="C33" s="2" t="s">
        <v>72</v>
      </c>
      <c r="D33" s="2" t="s">
        <v>72</v>
      </c>
      <c r="E33" s="2" t="s">
        <v>35</v>
      </c>
      <c r="F33" s="2" t="s">
        <v>35</v>
      </c>
      <c r="G33" s="2" t="s">
        <v>35</v>
      </c>
      <c r="H33" s="2" t="s">
        <v>35</v>
      </c>
      <c r="I33" s="2" t="s">
        <v>35</v>
      </c>
      <c r="J33" s="2" t="s">
        <v>35</v>
      </c>
      <c r="L33" s="2" t="s">
        <v>35</v>
      </c>
      <c r="M33" s="2" t="s">
        <v>35</v>
      </c>
    </row>
    <row r="34" spans="1:13">
      <c r="A34" s="14" t="s">
        <v>20</v>
      </c>
      <c r="B34" s="2" t="s">
        <v>35</v>
      </c>
      <c r="C34" s="2" t="s">
        <v>72</v>
      </c>
      <c r="D34" s="2" t="s">
        <v>72</v>
      </c>
      <c r="E34" s="2" t="s">
        <v>63</v>
      </c>
      <c r="F34" s="2" t="s">
        <v>35</v>
      </c>
      <c r="G34" s="2" t="s">
        <v>35</v>
      </c>
      <c r="H34" s="2" t="s">
        <v>35</v>
      </c>
      <c r="I34" s="2" t="s">
        <v>35</v>
      </c>
      <c r="J34" s="2" t="s">
        <v>35</v>
      </c>
      <c r="L34" s="2" t="s">
        <v>35</v>
      </c>
      <c r="M34" s="2" t="s">
        <v>35</v>
      </c>
    </row>
    <row r="35" spans="1:13">
      <c r="A35" s="14" t="s">
        <v>21</v>
      </c>
      <c r="B35" s="2" t="s">
        <v>35</v>
      </c>
      <c r="C35" s="2" t="s">
        <v>72</v>
      </c>
      <c r="D35" s="2" t="s">
        <v>72</v>
      </c>
      <c r="E35" s="2" t="s">
        <v>35</v>
      </c>
      <c r="F35" s="2" t="s">
        <v>35</v>
      </c>
      <c r="G35" s="2" t="s">
        <v>35</v>
      </c>
      <c r="H35" s="2" t="s">
        <v>35</v>
      </c>
      <c r="I35" s="2" t="s">
        <v>35</v>
      </c>
      <c r="J35" s="2" t="s">
        <v>35</v>
      </c>
      <c r="L35" s="2" t="s">
        <v>35</v>
      </c>
      <c r="M35" s="2" t="s">
        <v>35</v>
      </c>
    </row>
    <row r="36" spans="1:13">
      <c r="A36" s="14" t="s">
        <v>22</v>
      </c>
      <c r="B36" s="2" t="s">
        <v>35</v>
      </c>
      <c r="C36" s="2" t="s">
        <v>72</v>
      </c>
      <c r="D36" s="2" t="s">
        <v>72</v>
      </c>
      <c r="E36" s="2" t="s">
        <v>35</v>
      </c>
      <c r="F36" s="2" t="s">
        <v>35</v>
      </c>
      <c r="G36" s="2" t="s">
        <v>35</v>
      </c>
      <c r="H36" s="2" t="s">
        <v>35</v>
      </c>
      <c r="I36" s="2" t="s">
        <v>35</v>
      </c>
      <c r="J36" s="2" t="s">
        <v>35</v>
      </c>
      <c r="L36" s="2" t="s">
        <v>35</v>
      </c>
      <c r="M36" s="2" t="s">
        <v>35</v>
      </c>
    </row>
    <row r="37" spans="1:13">
      <c r="A37" s="14" t="s">
        <v>24</v>
      </c>
      <c r="B37" s="2" t="s">
        <v>35</v>
      </c>
      <c r="C37" s="2" t="s">
        <v>72</v>
      </c>
      <c r="D37" s="2" t="s">
        <v>72</v>
      </c>
      <c r="E37" s="2" t="s">
        <v>35</v>
      </c>
      <c r="F37" s="2" t="s">
        <v>35</v>
      </c>
      <c r="G37" s="2" t="s">
        <v>35</v>
      </c>
      <c r="H37" s="2" t="s">
        <v>35</v>
      </c>
      <c r="I37" s="2" t="s">
        <v>35</v>
      </c>
      <c r="J37" s="2" t="s">
        <v>35</v>
      </c>
      <c r="L37" s="2" t="s">
        <v>35</v>
      </c>
      <c r="M37" s="2" t="s">
        <v>35</v>
      </c>
    </row>
    <row r="38" spans="1:13" ht="44.25" customHeight="1">
      <c r="A38" s="21" t="s">
        <v>212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3"/>
    </row>
    <row r="39" spans="1:13">
      <c r="A39" s="14" t="s">
        <v>25</v>
      </c>
      <c r="B39" s="2" t="s">
        <v>50</v>
      </c>
      <c r="C39" s="6" t="s">
        <v>199</v>
      </c>
      <c r="D39" s="6" t="s">
        <v>199</v>
      </c>
      <c r="E39" s="6" t="s">
        <v>199</v>
      </c>
      <c r="F39" s="2" t="s">
        <v>72</v>
      </c>
      <c r="G39" s="2" t="s">
        <v>72</v>
      </c>
      <c r="H39" s="2" t="s">
        <v>72</v>
      </c>
      <c r="I39" s="2" t="s">
        <v>63</v>
      </c>
      <c r="J39" s="2" t="s">
        <v>63</v>
      </c>
      <c r="L39" s="2" t="s">
        <v>72</v>
      </c>
      <c r="M39" s="2" t="s">
        <v>72</v>
      </c>
    </row>
    <row r="40" spans="1:13">
      <c r="A40" s="14" t="s">
        <v>75</v>
      </c>
      <c r="B40" s="2" t="s">
        <v>76</v>
      </c>
      <c r="C40" s="2" t="s">
        <v>74</v>
      </c>
      <c r="D40" s="2" t="s">
        <v>74</v>
      </c>
      <c r="E40" s="2" t="s">
        <v>200</v>
      </c>
      <c r="F40" s="2">
        <v>450</v>
      </c>
      <c r="G40" s="2">
        <v>450</v>
      </c>
      <c r="H40" s="2" t="s">
        <v>76</v>
      </c>
      <c r="I40" s="2" t="s">
        <v>63</v>
      </c>
      <c r="J40" s="2" t="s">
        <v>63</v>
      </c>
      <c r="L40" t="s">
        <v>109</v>
      </c>
      <c r="M40" s="2" t="s">
        <v>72</v>
      </c>
    </row>
    <row r="41" spans="1:13">
      <c r="A41" s="14" t="s">
        <v>90</v>
      </c>
      <c r="B41" s="4" t="s">
        <v>95</v>
      </c>
      <c r="C41" s="2" t="s">
        <v>201</v>
      </c>
      <c r="D41" s="2" t="s">
        <v>201</v>
      </c>
      <c r="E41" s="2" t="s">
        <v>201</v>
      </c>
      <c r="F41" s="2">
        <v>0.5</v>
      </c>
      <c r="G41" s="2">
        <v>0.5</v>
      </c>
      <c r="H41" s="2">
        <v>2</v>
      </c>
      <c r="I41" s="2" t="s">
        <v>63</v>
      </c>
      <c r="J41" s="2" t="s">
        <v>63</v>
      </c>
      <c r="L41" s="2">
        <v>1</v>
      </c>
      <c r="M41" s="4" t="s">
        <v>95</v>
      </c>
    </row>
    <row r="42" spans="1:13" ht="30">
      <c r="A42" s="14" t="s">
        <v>51</v>
      </c>
      <c r="B42" s="4" t="s">
        <v>52</v>
      </c>
      <c r="C42" s="4" t="s">
        <v>202</v>
      </c>
      <c r="D42" s="4" t="s">
        <v>202</v>
      </c>
      <c r="E42" s="2" t="s">
        <v>202</v>
      </c>
      <c r="F42" s="4" t="s">
        <v>139</v>
      </c>
      <c r="G42" s="4" t="s">
        <v>139</v>
      </c>
      <c r="H42" s="4" t="s">
        <v>139</v>
      </c>
      <c r="I42" s="4" t="s">
        <v>63</v>
      </c>
      <c r="J42" s="4" t="s">
        <v>63</v>
      </c>
      <c r="K42" s="4"/>
      <c r="L42" s="4" t="s">
        <v>72</v>
      </c>
      <c r="M42" s="2" t="s">
        <v>72</v>
      </c>
    </row>
    <row r="43" spans="1:13">
      <c r="A43" s="21" t="s">
        <v>26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3"/>
    </row>
    <row r="44" spans="1:13">
      <c r="A44" s="14" t="s">
        <v>25</v>
      </c>
      <c r="B44" s="2" t="s">
        <v>53</v>
      </c>
      <c r="C44" s="2" t="s">
        <v>203</v>
      </c>
      <c r="D44" s="2" t="s">
        <v>203</v>
      </c>
      <c r="E44" s="2" t="s">
        <v>204</v>
      </c>
      <c r="F44" s="2" t="s">
        <v>72</v>
      </c>
      <c r="G44" s="2" t="s">
        <v>72</v>
      </c>
      <c r="H44" s="2" t="s">
        <v>72</v>
      </c>
      <c r="I44" s="2" t="s">
        <v>63</v>
      </c>
      <c r="J44" s="2" t="s">
        <v>63</v>
      </c>
      <c r="L44" s="2" t="s">
        <v>72</v>
      </c>
      <c r="M44" s="2" t="s">
        <v>63</v>
      </c>
    </row>
    <row r="45" spans="1:13">
      <c r="A45" s="14" t="s">
        <v>27</v>
      </c>
      <c r="B45" s="2" t="s">
        <v>54</v>
      </c>
      <c r="C45" s="2" t="s">
        <v>73</v>
      </c>
      <c r="D45" s="2" t="s">
        <v>73</v>
      </c>
      <c r="E45" s="2" t="s">
        <v>54</v>
      </c>
      <c r="F45" s="2" t="s">
        <v>142</v>
      </c>
      <c r="G45" s="2" t="s">
        <v>142</v>
      </c>
      <c r="H45" s="2" t="s">
        <v>54</v>
      </c>
      <c r="I45" s="2" t="s">
        <v>63</v>
      </c>
      <c r="J45" s="2" t="s">
        <v>63</v>
      </c>
      <c r="L45" s="2" t="s">
        <v>54</v>
      </c>
      <c r="M45" s="2" t="s">
        <v>63</v>
      </c>
    </row>
    <row r="46" spans="1:13">
      <c r="A46" s="14" t="s">
        <v>65</v>
      </c>
      <c r="B46" s="2" t="s">
        <v>77</v>
      </c>
      <c r="C46" s="2" t="s">
        <v>77</v>
      </c>
      <c r="D46" s="2" t="s">
        <v>77</v>
      </c>
      <c r="E46" s="2" t="s">
        <v>205</v>
      </c>
      <c r="F46" s="2" t="s">
        <v>77</v>
      </c>
      <c r="G46" s="2" t="s">
        <v>77</v>
      </c>
      <c r="H46" s="2" t="s">
        <v>77</v>
      </c>
      <c r="I46" s="2" t="s">
        <v>63</v>
      </c>
      <c r="J46" s="2" t="s">
        <v>63</v>
      </c>
      <c r="L46" s="2" t="s">
        <v>147</v>
      </c>
      <c r="M46" s="2" t="s">
        <v>63</v>
      </c>
    </row>
    <row r="47" spans="1:13">
      <c r="A47" s="14" t="s">
        <v>91</v>
      </c>
      <c r="B47" s="2">
        <v>1</v>
      </c>
      <c r="C47" s="2">
        <v>1</v>
      </c>
      <c r="D47" s="2">
        <v>1</v>
      </c>
      <c r="E47" s="2">
        <v>2</v>
      </c>
      <c r="F47" s="2">
        <v>1</v>
      </c>
      <c r="G47" s="2">
        <v>1</v>
      </c>
      <c r="H47" s="2">
        <v>1</v>
      </c>
      <c r="I47" s="4" t="s">
        <v>63</v>
      </c>
      <c r="J47" s="2" t="s">
        <v>63</v>
      </c>
      <c r="L47" s="2">
        <v>1</v>
      </c>
      <c r="M47" s="2" t="s">
        <v>63</v>
      </c>
    </row>
    <row r="48" spans="1:13">
      <c r="A48" s="21" t="s">
        <v>28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3"/>
    </row>
    <row r="49" spans="1:13">
      <c r="A49" s="14" t="s">
        <v>79</v>
      </c>
      <c r="B49" s="2">
        <v>2500</v>
      </c>
      <c r="C49" s="2" t="s">
        <v>78</v>
      </c>
      <c r="D49" s="2" t="s">
        <v>78</v>
      </c>
      <c r="E49" s="2" t="s">
        <v>93</v>
      </c>
      <c r="F49" s="2">
        <v>2400</v>
      </c>
      <c r="G49" s="2">
        <v>2400</v>
      </c>
      <c r="H49" s="2">
        <v>3700</v>
      </c>
      <c r="I49" s="2">
        <v>2200</v>
      </c>
      <c r="J49" s="2" t="s">
        <v>72</v>
      </c>
      <c r="L49" s="2">
        <v>2500</v>
      </c>
      <c r="M49" s="2">
        <v>2400</v>
      </c>
    </row>
    <row r="50" spans="1:13">
      <c r="A50" s="14" t="s">
        <v>110</v>
      </c>
      <c r="B50" s="2" t="s">
        <v>111</v>
      </c>
      <c r="C50" s="2" t="s">
        <v>80</v>
      </c>
      <c r="D50" s="2" t="s">
        <v>80</v>
      </c>
      <c r="E50" s="2" t="s">
        <v>210</v>
      </c>
      <c r="F50" s="2" t="s">
        <v>141</v>
      </c>
      <c r="G50" s="2" t="s">
        <v>141</v>
      </c>
      <c r="H50" s="2" t="s">
        <v>138</v>
      </c>
      <c r="I50" s="2" t="s">
        <v>159</v>
      </c>
      <c r="J50" s="2" t="s">
        <v>100</v>
      </c>
      <c r="L50" s="2" t="s">
        <v>80</v>
      </c>
      <c r="M50" s="2" t="s">
        <v>153</v>
      </c>
    </row>
    <row r="51" spans="1:13" ht="30">
      <c r="A51" s="14" t="s">
        <v>55</v>
      </c>
      <c r="B51" s="2">
        <v>7</v>
      </c>
      <c r="C51" s="2" t="s">
        <v>206</v>
      </c>
      <c r="D51" s="2" t="s">
        <v>206</v>
      </c>
      <c r="E51" s="2" t="s">
        <v>207</v>
      </c>
      <c r="F51" s="2" t="s">
        <v>72</v>
      </c>
      <c r="G51" s="2" t="s">
        <v>72</v>
      </c>
      <c r="H51" s="2" t="s">
        <v>72</v>
      </c>
      <c r="I51" s="2" t="s">
        <v>72</v>
      </c>
      <c r="J51" s="2" t="s">
        <v>72</v>
      </c>
      <c r="L51" s="2" t="s">
        <v>72</v>
      </c>
      <c r="M51" s="2" t="s">
        <v>72</v>
      </c>
    </row>
    <row r="52" spans="1:13" ht="30">
      <c r="A52" s="14" t="s">
        <v>56</v>
      </c>
      <c r="B52" s="2">
        <v>4</v>
      </c>
      <c r="C52" s="2" t="s">
        <v>82</v>
      </c>
      <c r="D52" s="2" t="s">
        <v>82</v>
      </c>
      <c r="E52" s="2" t="s">
        <v>208</v>
      </c>
      <c r="F52" s="2">
        <v>4.0999999999999996</v>
      </c>
      <c r="G52" s="2">
        <v>4.0999999999999996</v>
      </c>
      <c r="H52" s="2">
        <v>5</v>
      </c>
      <c r="I52" s="2">
        <v>7</v>
      </c>
      <c r="J52" s="2">
        <v>20</v>
      </c>
      <c r="L52" s="2">
        <v>4.5</v>
      </c>
      <c r="M52" s="2">
        <v>4</v>
      </c>
    </row>
    <row r="53" spans="1:13">
      <c r="A53" s="14" t="s">
        <v>57</v>
      </c>
      <c r="B53" s="2">
        <v>7</v>
      </c>
      <c r="C53" s="2">
        <v>2</v>
      </c>
      <c r="D53" s="2">
        <v>2</v>
      </c>
      <c r="E53" s="2" t="s">
        <v>211</v>
      </c>
      <c r="F53" s="2" t="s">
        <v>72</v>
      </c>
      <c r="G53" s="2" t="s">
        <v>72</v>
      </c>
      <c r="H53" s="2" t="s">
        <v>72</v>
      </c>
      <c r="I53" s="2" t="s">
        <v>72</v>
      </c>
      <c r="J53" s="2" t="s">
        <v>72</v>
      </c>
      <c r="L53" s="2" t="s">
        <v>72</v>
      </c>
      <c r="M53" s="2" t="s">
        <v>72</v>
      </c>
    </row>
    <row r="54" spans="1:13">
      <c r="A54" s="21" t="s">
        <v>29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>
      <c r="A55" s="14" t="s">
        <v>30</v>
      </c>
      <c r="B55" s="2">
        <v>1.2</v>
      </c>
      <c r="C55" s="2">
        <v>1.3</v>
      </c>
      <c r="D55" s="2">
        <v>1.3</v>
      </c>
      <c r="E55" s="2">
        <v>1.7</v>
      </c>
      <c r="F55" s="2">
        <v>1.34</v>
      </c>
      <c r="G55" s="2">
        <v>1.34</v>
      </c>
      <c r="H55" s="2">
        <v>1.1200000000000001</v>
      </c>
      <c r="I55" s="2">
        <v>1.05</v>
      </c>
      <c r="J55" s="2">
        <v>0.85</v>
      </c>
      <c r="L55" s="2">
        <v>1.2</v>
      </c>
      <c r="M55" s="2">
        <v>1.34</v>
      </c>
    </row>
    <row r="56" spans="1:13">
      <c r="A56" s="14" t="s">
        <v>31</v>
      </c>
      <c r="B56" s="3" t="s">
        <v>58</v>
      </c>
      <c r="C56" s="3" t="s">
        <v>81</v>
      </c>
      <c r="D56" s="3" t="s">
        <v>81</v>
      </c>
      <c r="E56" s="3" t="s">
        <v>209</v>
      </c>
      <c r="F56" s="3" t="s">
        <v>98</v>
      </c>
      <c r="G56" s="3" t="s">
        <v>98</v>
      </c>
      <c r="H56" s="3" t="s">
        <v>98</v>
      </c>
      <c r="I56" s="3" t="s">
        <v>98</v>
      </c>
      <c r="J56" s="3" t="s">
        <v>98</v>
      </c>
      <c r="K56" s="3"/>
      <c r="L56" s="3" t="s">
        <v>58</v>
      </c>
      <c r="M56" s="3" t="s">
        <v>151</v>
      </c>
    </row>
    <row r="57" spans="1:13">
      <c r="A57" s="14" t="s">
        <v>32</v>
      </c>
      <c r="B57" s="2">
        <v>67</v>
      </c>
      <c r="C57" s="2">
        <v>67</v>
      </c>
      <c r="D57" s="2">
        <v>67</v>
      </c>
      <c r="E57" s="2">
        <v>67</v>
      </c>
      <c r="F57" s="2">
        <v>67</v>
      </c>
      <c r="G57" s="2">
        <v>67</v>
      </c>
      <c r="H57" s="2">
        <v>67</v>
      </c>
      <c r="I57" s="2">
        <v>67</v>
      </c>
      <c r="J57" s="2">
        <v>67</v>
      </c>
      <c r="L57" s="2">
        <v>67</v>
      </c>
      <c r="M57" s="2">
        <v>66</v>
      </c>
    </row>
    <row r="58" spans="1:13">
      <c r="A58" s="14" t="s">
        <v>59</v>
      </c>
      <c r="B58" s="2">
        <v>2</v>
      </c>
      <c r="C58" s="2">
        <v>2</v>
      </c>
      <c r="D58" s="2">
        <v>2</v>
      </c>
      <c r="E58" s="2">
        <v>2</v>
      </c>
      <c r="F58" s="2">
        <v>2</v>
      </c>
      <c r="G58" s="2">
        <v>1</v>
      </c>
      <c r="H58" s="2">
        <v>2</v>
      </c>
      <c r="I58" s="2">
        <v>2</v>
      </c>
      <c r="J58" s="2" t="s">
        <v>106</v>
      </c>
      <c r="L58" s="2">
        <v>2</v>
      </c>
      <c r="M58" s="2">
        <v>2</v>
      </c>
    </row>
    <row r="59" spans="1:13" ht="30.75" thickBot="1">
      <c r="A59" s="16" t="s">
        <v>33</v>
      </c>
      <c r="B59" s="8" t="s">
        <v>35</v>
      </c>
      <c r="C59" s="8"/>
      <c r="D59" s="8"/>
      <c r="E59" s="8"/>
      <c r="F59" s="9" t="s">
        <v>130</v>
      </c>
      <c r="G59" s="9" t="s">
        <v>145</v>
      </c>
      <c r="H59" s="9" t="s">
        <v>130</v>
      </c>
      <c r="I59" s="8" t="s">
        <v>162</v>
      </c>
      <c r="J59" s="8"/>
      <c r="K59" s="8"/>
      <c r="L59" s="8"/>
      <c r="M59" s="9" t="s">
        <v>152</v>
      </c>
    </row>
    <row r="60" spans="1:13" s="18" customFormat="1" ht="19.5" thickTop="1">
      <c r="A60" s="13" t="s">
        <v>60</v>
      </c>
      <c r="B60" s="19"/>
      <c r="C60" s="19" t="s">
        <v>218</v>
      </c>
      <c r="D60" s="19" t="s">
        <v>113</v>
      </c>
      <c r="E60" s="19"/>
      <c r="F60" s="19" t="s">
        <v>188</v>
      </c>
      <c r="G60" s="19"/>
      <c r="H60" s="19"/>
      <c r="I60" s="20"/>
      <c r="J60" s="20" t="s">
        <v>126</v>
      </c>
      <c r="K60" s="20"/>
      <c r="L60" s="19"/>
      <c r="M60" s="20" t="s">
        <v>185</v>
      </c>
    </row>
    <row r="61" spans="1:13">
      <c r="A61" s="14" t="s">
        <v>112</v>
      </c>
      <c r="C61" s="2" t="s">
        <v>121</v>
      </c>
      <c r="D61" s="2" t="s">
        <v>163</v>
      </c>
      <c r="F61" s="2" t="s">
        <v>184</v>
      </c>
      <c r="J61" s="2" t="s">
        <v>121</v>
      </c>
      <c r="M61" s="2" t="s">
        <v>184</v>
      </c>
    </row>
    <row r="62" spans="1:13">
      <c r="A62" s="14" t="s">
        <v>173</v>
      </c>
      <c r="C62" s="2">
        <v>806</v>
      </c>
      <c r="D62" s="2" t="s">
        <v>175</v>
      </c>
      <c r="F62" s="2" t="s">
        <v>183</v>
      </c>
      <c r="J62" s="2" t="s">
        <v>174</v>
      </c>
      <c r="M62" s="2" t="s">
        <v>183</v>
      </c>
    </row>
    <row r="63" spans="1:13">
      <c r="A63" s="14" t="s">
        <v>115</v>
      </c>
      <c r="C63" s="2" t="s">
        <v>117</v>
      </c>
      <c r="D63" s="2" t="s">
        <v>117</v>
      </c>
      <c r="F63" s="2" t="s">
        <v>117</v>
      </c>
      <c r="J63" s="2" t="s">
        <v>117</v>
      </c>
    </row>
    <row r="64" spans="1:13">
      <c r="A64" s="14" t="s">
        <v>116</v>
      </c>
      <c r="C64" s="2" t="s">
        <v>171</v>
      </c>
      <c r="D64" s="2" t="s">
        <v>114</v>
      </c>
      <c r="F64" s="2" t="s">
        <v>171</v>
      </c>
      <c r="J64" s="2" t="s">
        <v>171</v>
      </c>
    </row>
    <row r="65" spans="1:13">
      <c r="A65" s="14" t="s">
        <v>180</v>
      </c>
      <c r="C65" s="2" t="s">
        <v>182</v>
      </c>
      <c r="D65" s="2" t="s">
        <v>181</v>
      </c>
      <c r="F65" s="2" t="s">
        <v>181</v>
      </c>
      <c r="J65" s="2" t="s">
        <v>182</v>
      </c>
      <c r="M65" s="2" t="s">
        <v>181</v>
      </c>
    </row>
    <row r="66" spans="1:13">
      <c r="A66" s="15" t="s">
        <v>16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>
      <c r="A67" s="14" t="s">
        <v>118</v>
      </c>
      <c r="C67" s="2" t="s">
        <v>35</v>
      </c>
      <c r="D67" s="2" t="s">
        <v>119</v>
      </c>
      <c r="F67" s="2" t="s">
        <v>35</v>
      </c>
      <c r="J67" s="2" t="s">
        <v>35</v>
      </c>
    </row>
    <row r="68" spans="1:13">
      <c r="A68" s="14" t="s">
        <v>18</v>
      </c>
      <c r="C68" s="2" t="s">
        <v>35</v>
      </c>
      <c r="D68" s="2" t="s">
        <v>71</v>
      </c>
      <c r="F68" s="2" t="s">
        <v>71</v>
      </c>
      <c r="J68" s="2" t="s">
        <v>35</v>
      </c>
      <c r="M68" s="2" t="s">
        <v>35</v>
      </c>
    </row>
    <row r="69" spans="1:13">
      <c r="A69" s="14" t="s">
        <v>92</v>
      </c>
      <c r="C69" s="2" t="s">
        <v>35</v>
      </c>
      <c r="D69" s="2" t="s">
        <v>35</v>
      </c>
      <c r="F69" s="2" t="s">
        <v>35</v>
      </c>
      <c r="J69" s="2" t="s">
        <v>35</v>
      </c>
      <c r="M69" s="2" t="s">
        <v>35</v>
      </c>
    </row>
    <row r="70" spans="1:13">
      <c r="A70" s="14" t="s">
        <v>186</v>
      </c>
      <c r="C70" s="3" t="s">
        <v>220</v>
      </c>
      <c r="D70" s="3" t="s">
        <v>220</v>
      </c>
      <c r="F70" s="2" t="s">
        <v>54</v>
      </c>
      <c r="J70" s="2" t="s">
        <v>35</v>
      </c>
      <c r="M70" s="2" t="s">
        <v>63</v>
      </c>
    </row>
    <row r="71" spans="1:13">
      <c r="A71" s="14" t="s">
        <v>99</v>
      </c>
      <c r="C71" s="2" t="s">
        <v>35</v>
      </c>
      <c r="D71" s="2" t="s">
        <v>176</v>
      </c>
      <c r="F71" s="2" t="s">
        <v>35</v>
      </c>
      <c r="J71" s="2" t="s">
        <v>164</v>
      </c>
    </row>
    <row r="72" spans="1:13">
      <c r="A72" s="14" t="s">
        <v>122</v>
      </c>
      <c r="C72" s="2" t="s">
        <v>217</v>
      </c>
      <c r="D72" s="3" t="s">
        <v>220</v>
      </c>
      <c r="F72" s="2" t="s">
        <v>35</v>
      </c>
      <c r="J72" s="2" t="s">
        <v>166</v>
      </c>
      <c r="M72" s="2" t="s">
        <v>35</v>
      </c>
    </row>
    <row r="73" spans="1:13">
      <c r="A73" s="14" t="s">
        <v>167</v>
      </c>
      <c r="C73" s="2" t="s">
        <v>219</v>
      </c>
      <c r="D73" s="2" t="s">
        <v>63</v>
      </c>
      <c r="F73" s="2" t="s">
        <v>191</v>
      </c>
      <c r="J73" s="2" t="s">
        <v>168</v>
      </c>
      <c r="M73" s="2" t="s">
        <v>216</v>
      </c>
    </row>
    <row r="74" spans="1:13">
      <c r="A74" s="14" t="s">
        <v>189</v>
      </c>
      <c r="C74" s="2" t="s">
        <v>35</v>
      </c>
      <c r="D74" s="2" t="s">
        <v>63</v>
      </c>
      <c r="F74" s="2" t="s">
        <v>35</v>
      </c>
      <c r="M74" s="2" t="s">
        <v>35</v>
      </c>
    </row>
    <row r="75" spans="1:13">
      <c r="A75" s="14" t="s">
        <v>190</v>
      </c>
      <c r="C75" s="2" t="s">
        <v>35</v>
      </c>
      <c r="D75" s="2" t="s">
        <v>63</v>
      </c>
      <c r="F75" s="2" t="s">
        <v>35</v>
      </c>
      <c r="M75" s="2" t="s">
        <v>35</v>
      </c>
    </row>
    <row r="76" spans="1:13">
      <c r="A76" s="14" t="s">
        <v>179</v>
      </c>
      <c r="C76" s="2" t="s">
        <v>178</v>
      </c>
      <c r="D76" s="2" t="s">
        <v>177</v>
      </c>
      <c r="F76" s="2" t="s">
        <v>192</v>
      </c>
      <c r="J76" s="2" t="s">
        <v>178</v>
      </c>
      <c r="M76" s="2" t="s">
        <v>192</v>
      </c>
    </row>
    <row r="77" spans="1:13">
      <c r="A77" s="14" t="s">
        <v>123</v>
      </c>
      <c r="C77" s="2">
        <v>128</v>
      </c>
      <c r="D77" s="2" t="s">
        <v>72</v>
      </c>
      <c r="F77" s="2">
        <v>256</v>
      </c>
      <c r="J77" s="2">
        <v>256</v>
      </c>
      <c r="M77" s="2">
        <v>256</v>
      </c>
    </row>
    <row r="78" spans="1:13">
      <c r="A78" s="14" t="s">
        <v>124</v>
      </c>
      <c r="C78" s="2">
        <v>4028</v>
      </c>
      <c r="D78" s="2" t="s">
        <v>72</v>
      </c>
      <c r="F78" s="2">
        <v>8192</v>
      </c>
      <c r="J78" s="2">
        <v>1024</v>
      </c>
      <c r="M78" s="2">
        <f>1024*8</f>
        <v>8192</v>
      </c>
    </row>
    <row r="79" spans="1:13">
      <c r="A79" s="14" t="s">
        <v>125</v>
      </c>
      <c r="C79" s="2">
        <v>67</v>
      </c>
      <c r="D79" s="2">
        <v>67</v>
      </c>
      <c r="F79" s="2">
        <v>67</v>
      </c>
      <c r="J79" s="2">
        <v>67</v>
      </c>
      <c r="M79" s="2">
        <v>67</v>
      </c>
    </row>
    <row r="80" spans="1:13">
      <c r="A80" s="14" t="s">
        <v>169</v>
      </c>
      <c r="C80" s="2">
        <v>5600</v>
      </c>
      <c r="D80" s="2">
        <v>3900</v>
      </c>
      <c r="F80" s="2" t="s">
        <v>193</v>
      </c>
      <c r="J80" s="2">
        <v>5600</v>
      </c>
    </row>
    <row r="81" spans="1:13">
      <c r="A81" s="14" t="s">
        <v>170</v>
      </c>
      <c r="C81" s="2">
        <v>12</v>
      </c>
      <c r="D81" s="4" t="s">
        <v>172</v>
      </c>
      <c r="F81" s="2" t="s">
        <v>221</v>
      </c>
      <c r="J81" s="2">
        <v>7.5</v>
      </c>
    </row>
    <row r="82" spans="1:13">
      <c r="A82" s="14" t="s">
        <v>30</v>
      </c>
      <c r="D82" s="4"/>
      <c r="F82" s="2">
        <v>1.04</v>
      </c>
    </row>
    <row r="83" spans="1:13" ht="18.75">
      <c r="A83" s="13" t="s">
        <v>62</v>
      </c>
      <c r="B83" s="17"/>
      <c r="C83" s="17" t="s">
        <v>213</v>
      </c>
      <c r="D83" s="17" t="s">
        <v>213</v>
      </c>
      <c r="E83" s="17"/>
      <c r="F83" s="17" t="s">
        <v>214</v>
      </c>
      <c r="G83" s="17"/>
      <c r="H83" s="17"/>
      <c r="I83" s="17"/>
      <c r="J83" s="17" t="s">
        <v>165</v>
      </c>
      <c r="K83" s="17"/>
      <c r="L83" s="17" t="s">
        <v>215</v>
      </c>
      <c r="M83" s="17"/>
    </row>
    <row r="84" spans="1:13">
      <c r="A84" s="14" t="s">
        <v>84</v>
      </c>
    </row>
    <row r="85" spans="1:13">
      <c r="A85" s="14" t="s">
        <v>85</v>
      </c>
    </row>
  </sheetData>
  <mergeCells count="8">
    <mergeCell ref="A4:M4"/>
    <mergeCell ref="A21:M21"/>
    <mergeCell ref="A26:M26"/>
    <mergeCell ref="A30:M30"/>
    <mergeCell ref="A38:M38"/>
    <mergeCell ref="A43:M43"/>
    <mergeCell ref="A48:M48"/>
    <mergeCell ref="A54:M54"/>
  </mergeCells>
  <conditionalFormatting sqref="B5:M16">
    <cfRule type="cellIs" dxfId="0" priority="2" operator="equal">
      <formula>"-"</formula>
    </cfRule>
  </conditionalFormatting>
  <hyperlinks>
    <hyperlink ref="C2" r:id="rId1"/>
    <hyperlink ref="E2" r:id="rId2"/>
    <hyperlink ref="E1" r:id="rId3"/>
    <hyperlink ref="J2" r:id="rId4"/>
    <hyperlink ref="J1" r:id="rId5"/>
    <hyperlink ref="B1" r:id="rId6"/>
    <hyperlink ref="C1" r:id="rId7"/>
    <hyperlink ref="D1" r:id="rId8"/>
    <hyperlink ref="L2" r:id="rId9"/>
    <hyperlink ref="D60" r:id="rId10" display="Carlson Surveyor"/>
    <hyperlink ref="F1" r:id="rId11" display="Trimble R6"/>
    <hyperlink ref="H1" r:id="rId12"/>
    <hyperlink ref="G1" r:id="rId13"/>
    <hyperlink ref="L1" r:id="rId14"/>
    <hyperlink ref="M1" r:id="rId15"/>
    <hyperlink ref="M2" r:id="rId16"/>
    <hyperlink ref="I1" r:id="rId17"/>
    <hyperlink ref="J60" r:id="rId18"/>
    <hyperlink ref="M60" r:id="rId19" display="Ranger 3"/>
    <hyperlink ref="F60" r:id="rId20"/>
    <hyperlink ref="D2" r:id="rId21"/>
    <hyperlink ref="B2" r:id="rId22"/>
    <hyperlink ref="C39" r:id="rId23"/>
    <hyperlink ref="D39" r:id="rId24"/>
    <hyperlink ref="E39" r:id="rId25"/>
    <hyperlink ref="C60" r:id="rId26"/>
  </hyperlinks>
  <pageMargins left="0.7" right="0.7" top="0.75" bottom="0.75" header="0.3" footer="0.3"/>
  <pageSetup paperSize="9" orientation="portrait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>
  <dimension ref="E5:F7"/>
  <sheetViews>
    <sheetView workbookViewId="0">
      <selection activeCell="E8" sqref="E8"/>
    </sheetView>
  </sheetViews>
  <sheetFormatPr defaultRowHeight="15"/>
  <sheetData>
    <row r="5" spans="5:6">
      <c r="E5">
        <v>23000</v>
      </c>
      <c r="F5">
        <v>121</v>
      </c>
    </row>
    <row r="6" spans="5:6">
      <c r="E6">
        <f>F6*E5/F5</f>
        <v>19008.264462809919</v>
      </c>
      <c r="F6">
        <v>100</v>
      </c>
    </row>
    <row r="7" spans="5:6">
      <c r="E7">
        <f>E6+E6*0.21</f>
        <v>23000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Andrius Balsevičius</dc:creator>
  <cp:lastModifiedBy>Andrius</cp:lastModifiedBy>
  <dcterms:created xsi:type="dcterms:W3CDTF">2012-10-19T06:32:52Z</dcterms:created>
  <dcterms:modified xsi:type="dcterms:W3CDTF">2012-11-20T21:57:59Z</dcterms:modified>
</cp:coreProperties>
</file>